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 Maria\Desktop\"/>
    </mc:Choice>
  </mc:AlternateContent>
  <xr:revisionPtr revIDLastSave="0" documentId="8_{7FCFAC0F-A596-49F6-AE52-85C9D95CFAAA}" xr6:coauthVersionLast="47" xr6:coauthVersionMax="47" xr10:uidLastSave="{00000000-0000-0000-0000-000000000000}"/>
  <bookViews>
    <workbookView xWindow="-108" yWindow="-108" windowWidth="23256" windowHeight="12456" xr2:uid="{FA61C63E-CC18-42EB-AAFA-68C9D491A409}"/>
  </bookViews>
  <sheets>
    <sheet name="COMP_BDI_EDIFICACOES_20,84%_SEM" sheetId="1" r:id="rId1"/>
  </sheets>
  <externalReferences>
    <externalReference r:id="rId2"/>
    <externalReference r:id="rId3"/>
    <externalReference r:id="rId4"/>
  </externalReferences>
  <definedNames>
    <definedName name="ADITIVO">#REF!</definedName>
    <definedName name="_xlnm.Print_Area" localSheetId="0">'COMP_BDI_EDIFICACOES_20,84%_SEM'!$B$2:$D$43</definedName>
    <definedName name="AreaTeste" localSheetId="0">#REF!</definedName>
    <definedName name="AreaTeste">#REF!</definedName>
    <definedName name="AreaTeste2" localSheetId="0">#REF!</definedName>
    <definedName name="AreaTeste2">#REF!</definedName>
    <definedName name="CélulaInicioPlanilha" localSheetId="0">#REF!</definedName>
    <definedName name="CélulaInicioPlanilha">#REF!</definedName>
    <definedName name="CélulaResumo" localSheetId="0">#REF!</definedName>
    <definedName name="CélulaResumo">#REF!</definedName>
    <definedName name="fdfd" localSheetId="0">#REF!</definedName>
    <definedName name="fdfd">#REF!</definedName>
    <definedName name="jfhdskjg" localSheetId="0">#REF!</definedName>
    <definedName name="jfhdskjg">#REF!</definedName>
    <definedName name="orçamento" localSheetId="0">#REF!</definedName>
    <definedName name="orçamento">#REF!</definedName>
    <definedName name="TABELA" localSheetId="0">'[2]PLANILHA FONTE'!$B$1:$G$290</definedName>
    <definedName name="TABELA">'[3]PLANILHA FONTE'!$B$1:$G$290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" i="1" l="1"/>
  <c r="D28" i="1" s="1"/>
  <c r="E21" i="1"/>
  <c r="B7" i="1"/>
</calcChain>
</file>

<file path=xl/sharedStrings.xml><?xml version="1.0" encoding="utf-8"?>
<sst xmlns="http://schemas.openxmlformats.org/spreadsheetml/2006/main" count="49" uniqueCount="45">
  <si>
    <t>COMPOSIÇÃO DE BDI PARA SERVIÇOS GERAIS DE EDIFICAÇÕES</t>
  </si>
  <si>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</si>
  <si>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</si>
  <si>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</si>
  <si>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</si>
  <si>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</si>
  <si>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>AC</t>
  </si>
  <si>
    <t>med</t>
  </si>
  <si>
    <r>
      <t xml:space="preserve">De </t>
    </r>
    <r>
      <rPr>
        <b/>
        <sz val="10"/>
        <color theme="1"/>
        <rFont val="Arial"/>
        <family val="2"/>
      </rPr>
      <t>3,00%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5,50%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4,00%</t>
    </r>
  </si>
  <si>
    <t xml:space="preserve">Taxa de Despesas Financeiras </t>
  </si>
  <si>
    <t>DF</t>
  </si>
  <si>
    <r>
      <t xml:space="preserve">De </t>
    </r>
    <r>
      <rPr>
        <b/>
        <sz val="10"/>
        <color theme="1"/>
        <rFont val="Arial"/>
        <family val="2"/>
      </rPr>
      <t>0,59%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1,39%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1,23%</t>
    </r>
  </si>
  <si>
    <t>Taxa de Risco</t>
  </si>
  <si>
    <t>R</t>
  </si>
  <si>
    <r>
      <t xml:space="preserve">De </t>
    </r>
    <r>
      <rPr>
        <b/>
        <sz val="10"/>
        <color theme="1"/>
        <rFont val="Arial"/>
        <family val="2"/>
      </rPr>
      <t>0,97%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1,27%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1,27%</t>
    </r>
  </si>
  <si>
    <t>Taxa de Seguro e Taxa de Garantia</t>
  </si>
  <si>
    <t>S + G</t>
  </si>
  <si>
    <t>*med=min</t>
  </si>
  <si>
    <r>
      <t xml:space="preserve">De </t>
    </r>
    <r>
      <rPr>
        <b/>
        <sz val="10"/>
        <color theme="1"/>
        <rFont val="Arial"/>
        <family val="2"/>
      </rPr>
      <t>0,80%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0,80%</t>
    </r>
  </si>
  <si>
    <t>COFINS</t>
  </si>
  <si>
    <t>ISS (**)</t>
  </si>
  <si>
    <t>ISS</t>
  </si>
  <si>
    <t>PIS</t>
  </si>
  <si>
    <t>CONTRIBUIÇÃO PREVIDENCIÁRIA SOBRE RECEITA BRUTA (***)</t>
  </si>
  <si>
    <t>CPRB</t>
  </si>
  <si>
    <t>*</t>
  </si>
  <si>
    <t xml:space="preserve">Taxa de Tributos (Soma dos itens COFINS, ISS, PIS e CPRB) </t>
  </si>
  <si>
    <t>I</t>
  </si>
  <si>
    <t>Taxa de Lucro</t>
  </si>
  <si>
    <t>L</t>
  </si>
  <si>
    <t>min-med</t>
  </si>
  <si>
    <r>
      <t xml:space="preserve">De </t>
    </r>
    <r>
      <rPr>
        <b/>
        <sz val="10"/>
        <color theme="1"/>
        <rFont val="Arial"/>
        <family val="2"/>
      </rPr>
      <t>6,16%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8,96%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7,40%</t>
    </r>
  </si>
  <si>
    <t>BDI Resultante</t>
  </si>
  <si>
    <t>(BDI padrão Edificações sem CPRB considerando M.O. de 40%)</t>
  </si>
  <si>
    <r>
      <t xml:space="preserve">De </t>
    </r>
    <r>
      <rPr>
        <b/>
        <sz val="10"/>
        <color theme="1"/>
        <rFont val="Arial"/>
        <family val="2"/>
      </rPr>
      <t>20,34%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25,00%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22,12%</t>
    </r>
  </si>
  <si>
    <t>Fórmula do BDI conforme Acórdão TCU 2622/2013-P:</t>
  </si>
  <si>
    <t xml:space="preserve">Obs.: </t>
  </si>
  <si>
    <t>(*) Todas as taxas adotadas estão na faixa admissível do Acórdão 2622/2013-P do TCU.</t>
  </si>
  <si>
    <t>(**) A alíquota de ISS no Município de Limoeiro/PE é de 5% sobre os custos de mão de obra. 
Considerou-se para todos os serviços uma proporção de 40% de mão de obra, de modo que a taxa de ISS a incidir sobre os custos unitários dos itens será de 5% x 40% = 2,00%.</t>
  </si>
  <si>
    <t>Obs.:</t>
  </si>
  <si>
    <r>
      <rPr>
        <sz val="12"/>
        <color theme="1"/>
        <rFont val="Arial"/>
        <family val="2"/>
      </rPr>
      <t xml:space="preserve">    Os custos indiretos são decorrentes da estrutura da obra e da empresa e que não podem ser atribuídos diretamente à execução de um dado serviço.
    Os custos indiretos variam muito, principalmente, em função do local de execução dos serviços, do tipo da obra, impostos incidentes, e ainda com as exigências do edital ou contrato. Devem ser distribuídos pelos custos unitários diretos totais dos serviços na forma de percentual destes.
    Os custos indiretos que mais afetam a construção estão a seguir identificados, entretanto, o engenheiro de custos deve analisar em cada caso sua validade. </t>
    </r>
    <r>
      <rPr>
        <b/>
        <sz val="12"/>
        <color theme="1"/>
        <rFont val="Arial"/>
        <family val="2"/>
      </rPr>
      <t xml:space="preserve">
</t>
    </r>
  </si>
  <si>
    <t>Fórmula BDI conforme Acórdão TCU 325/2007:</t>
  </si>
  <si>
    <t>COMPOSIÇÃO DE B.D.I. – BONIFICAÇÃO E DESPESAS INDIRETAS - DESONERAÇÃO</t>
  </si>
  <si>
    <t>MANUTENÇÃO PREDITIVA, PREVENTIVA E CORRETIVA NAS UNIDADES DE SAÚDE, ACADEMIAS E SEUS PRÉDIOS DE APOIO, EM DIVERSOS BAIRROS E DISTRITOS DO MUNICÍPIO DE LIMOEIRO-PE</t>
  </si>
  <si>
    <t>DATA: JULHO/2022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</si>
</sst>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b/>
      <sz val="10"/>
      <color rgb="FFFF0000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8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4" fontId="7" fillId="0" borderId="0" xfId="0" applyNumberFormat="1" applyFont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10" fontId="9" fillId="3" borderId="1" xfId="1" applyNumberFormat="1" applyFont="1" applyFill="1" applyBorder="1" applyAlignment="1">
      <alignment horizontal="center"/>
    </xf>
    <xf numFmtId="0" fontId="2" fillId="0" borderId="1" xfId="0" applyFont="1" applyBorder="1"/>
    <xf numFmtId="2" fontId="12" fillId="0" borderId="1" xfId="0" applyNumberFormat="1" applyFont="1" applyBorder="1" applyAlignment="1">
      <alignment horizontal="center"/>
    </xf>
    <xf numFmtId="10" fontId="12" fillId="0" borderId="1" xfId="1" applyNumberFormat="1" applyFont="1" applyBorder="1" applyAlignment="1">
      <alignment horizontal="center"/>
    </xf>
    <xf numFmtId="0" fontId="11" fillId="0" borderId="1" xfId="2" applyFont="1" applyBorder="1"/>
    <xf numFmtId="0" fontId="11" fillId="0" borderId="1" xfId="2" applyFont="1" applyBorder="1" applyAlignment="1">
      <alignment horizontal="center"/>
    </xf>
    <xf numFmtId="10" fontId="9" fillId="3" borderId="1" xfId="3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10" fontId="9" fillId="0" borderId="1" xfId="1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64" fontId="13" fillId="0" borderId="0" xfId="0" applyNumberFormat="1" applyFont="1" applyAlignment="1">
      <alignment horizontal="left"/>
    </xf>
    <xf numFmtId="0" fontId="12" fillId="4" borderId="1" xfId="0" applyFont="1" applyFill="1" applyBorder="1"/>
    <xf numFmtId="0" fontId="12" fillId="4" borderId="1" xfId="0" applyFont="1" applyFill="1" applyBorder="1" applyAlignment="1">
      <alignment horizontal="center"/>
    </xf>
    <xf numFmtId="10" fontId="12" fillId="4" borderId="1" xfId="1" applyNumberFormat="1" applyFont="1" applyFill="1" applyBorder="1" applyAlignment="1">
      <alignment horizontal="center"/>
    </xf>
    <xf numFmtId="0" fontId="14" fillId="4" borderId="0" xfId="0" applyFont="1" applyFill="1"/>
    <xf numFmtId="10" fontId="9" fillId="0" borderId="2" xfId="1" applyNumberFormat="1" applyFont="1" applyFill="1" applyBorder="1" applyAlignment="1">
      <alignment horizontal="center"/>
    </xf>
    <xf numFmtId="0" fontId="11" fillId="5" borderId="5" xfId="0" applyFont="1" applyFill="1" applyBorder="1"/>
    <xf numFmtId="0" fontId="15" fillId="5" borderId="6" xfId="0" applyFont="1" applyFill="1" applyBorder="1" applyAlignment="1">
      <alignment horizontal="center"/>
    </xf>
    <xf numFmtId="0" fontId="16" fillId="0" borderId="0" xfId="0" applyFont="1"/>
    <xf numFmtId="0" fontId="14" fillId="0" borderId="0" xfId="0" applyFont="1" applyAlignment="1">
      <alignment horizontal="center"/>
    </xf>
    <xf numFmtId="0" fontId="17" fillId="0" borderId="0" xfId="0" applyFont="1"/>
    <xf numFmtId="0" fontId="15" fillId="0" borderId="7" xfId="0" applyFont="1" applyBorder="1"/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0" xfId="0" applyFont="1"/>
    <xf numFmtId="0" fontId="15" fillId="0" borderId="10" xfId="0" applyFont="1" applyBorder="1"/>
    <xf numFmtId="0" fontId="15" fillId="0" borderId="0" xfId="0" applyFont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/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1" fillId="0" borderId="0" xfId="0" applyFont="1"/>
    <xf numFmtId="0" fontId="15" fillId="0" borderId="0" xfId="4" applyFont="1" applyAlignment="1">
      <alignment horizontal="justify" wrapText="1"/>
    </xf>
    <xf numFmtId="0" fontId="15" fillId="0" borderId="0" xfId="4" applyFont="1"/>
    <xf numFmtId="0" fontId="18" fillId="0" borderId="0" xfId="4" applyFont="1" applyAlignment="1">
      <alignment horizontal="justify" wrapText="1"/>
    </xf>
    <xf numFmtId="0" fontId="19" fillId="0" borderId="5" xfId="0" applyFont="1" applyBorder="1" applyAlignment="1">
      <alignment horizontal="left" vertical="justify" wrapText="1"/>
    </xf>
    <xf numFmtId="0" fontId="19" fillId="0" borderId="2" xfId="0" applyFont="1" applyBorder="1" applyAlignment="1">
      <alignment horizontal="left" vertical="justify" wrapText="1"/>
    </xf>
    <xf numFmtId="0" fontId="19" fillId="0" borderId="6" xfId="0" applyFont="1" applyBorder="1" applyAlignment="1">
      <alignment horizontal="left" vertical="justify" wrapText="1"/>
    </xf>
  </cellXfs>
  <cellStyles count="5">
    <cellStyle name="Normal" xfId="0" builtinId="0"/>
    <cellStyle name="Normal 3" xfId="4" xr:uid="{28873F26-9BDB-45A5-96DF-A12C619522B6}"/>
    <cellStyle name="Normal 3 2" xfId="2" xr:uid="{E12AE383-67B8-419C-9FA2-886B9F81361D}"/>
    <cellStyle name="Porcentagem" xfId="1" builtinId="5"/>
    <cellStyle name="Porcentagem 3" xfId="3" xr:uid="{A0DB5F45-88A9-4E41-8EA4-299B350908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60</xdr:row>
      <xdr:rowOff>11301</xdr:rowOff>
    </xdr:from>
    <xdr:to>
      <xdr:col>1</xdr:col>
      <xdr:colOff>4000501</xdr:colOff>
      <xdr:row>63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5A430D1D-F00D-415B-9044-5F7DE3C057B4}"/>
            </a:ext>
          </a:extLst>
        </xdr:cNvPr>
        <xdr:cNvSpPr txBox="1"/>
      </xdr:nvSpPr>
      <xdr:spPr>
        <a:xfrm>
          <a:off x="57151" y="12866241"/>
          <a:ext cx="3943350" cy="6668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1</xdr:col>
      <xdr:colOff>581025</xdr:colOff>
      <xdr:row>60</xdr:row>
      <xdr:rowOff>19050</xdr:rowOff>
    </xdr:from>
    <xdr:to>
      <xdr:col>1</xdr:col>
      <xdr:colOff>3190875</xdr:colOff>
      <xdr:row>63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4AA606D3-A72B-4583-A5CD-DC601F2F66B7}"/>
            </a:ext>
          </a:extLst>
        </xdr:cNvPr>
        <xdr:cNvSpPr/>
      </xdr:nvSpPr>
      <xdr:spPr>
        <a:xfrm>
          <a:off x="581025" y="12873990"/>
          <a:ext cx="2609850" cy="60198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457200</xdr:colOff>
      <xdr:row>60</xdr:row>
      <xdr:rowOff>0</xdr:rowOff>
    </xdr:from>
    <xdr:to>
      <xdr:col>1</xdr:col>
      <xdr:colOff>3415393</xdr:colOff>
      <xdr:row>63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8288C5D6-96BE-4FC9-83BF-41AF6B3427AE}"/>
            </a:ext>
          </a:extLst>
        </xdr:cNvPr>
        <xdr:cNvSpPr/>
      </xdr:nvSpPr>
      <xdr:spPr>
        <a:xfrm>
          <a:off x="457200" y="12854940"/>
          <a:ext cx="2958193" cy="66865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1876425</xdr:colOff>
      <xdr:row>61</xdr:row>
      <xdr:rowOff>95250</xdr:rowOff>
    </xdr:from>
    <xdr:to>
      <xdr:col>1</xdr:col>
      <xdr:colOff>2333625</xdr:colOff>
      <xdr:row>63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DA478686-3B34-4944-A58B-330F46BDB086}"/>
            </a:ext>
          </a:extLst>
        </xdr:cNvPr>
        <xdr:cNvSpPr/>
      </xdr:nvSpPr>
      <xdr:spPr>
        <a:xfrm>
          <a:off x="1876425" y="13125450"/>
          <a:ext cx="457200" cy="31241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1571624</xdr:colOff>
      <xdr:row>61</xdr:row>
      <xdr:rowOff>57150</xdr:rowOff>
    </xdr:from>
    <xdr:to>
      <xdr:col>1</xdr:col>
      <xdr:colOff>2419349</xdr:colOff>
      <xdr:row>63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2666697B-9C1A-405F-82F6-EC0A023F616F}"/>
            </a:ext>
          </a:extLst>
        </xdr:cNvPr>
        <xdr:cNvSpPr/>
      </xdr:nvSpPr>
      <xdr:spPr>
        <a:xfrm>
          <a:off x="1571624" y="13087350"/>
          <a:ext cx="847725" cy="43624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33</xdr:row>
          <xdr:rowOff>0</xdr:rowOff>
        </xdr:from>
        <xdr:to>
          <xdr:col>1</xdr:col>
          <xdr:colOff>4671060</xdr:colOff>
          <xdr:row>37</xdr:row>
          <xdr:rowOff>7620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5352B63-D70F-43EB-8D59-0259E0EC6C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%20-%20LIMOEIRO\32%20-%20CENTRO%20SOCIAL%20URBNO%20(QUADRA)\MANUTEN&#199;&#195;O%20DA%20QUADRA%20DO%20CENTRO%20SOCIAL%20URBANO%20-%20R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_BDI_EDIFICACOES_26,53%_COM"/>
      <sheetName val="ORÇAMENTO PINTURA"/>
      <sheetName val="MEMÓRIA PINTURA"/>
      <sheetName val="_RESUMO COMPARATIVO_"/>
      <sheetName val="(PLANILHA GERAL COM DESON)"/>
      <sheetName val="ORÇAMENTO COM DESON"/>
      <sheetName val="RESUMO SEM DESON"/>
      <sheetName val="ORÇAMENTO SEM DESON"/>
      <sheetName val="MEMORIA DE CALCULO"/>
      <sheetName val="COMPOSICOES"/>
      <sheetName val="COMPOSICOES - SINAPI COM DESON"/>
      <sheetName val="CRONOGRAMA"/>
      <sheetName val="COMP_BDI_EDIFICACOES_20,84%_S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LOCALIZAÇÃO: LIMOEIRO - PE</v>
          </cell>
        </row>
      </sheetData>
      <sheetData sheetId="8" refreshError="1"/>
      <sheetData sheetId="9"/>
      <sheetData sheetId="10" refreshError="1"/>
      <sheetData sheetId="11" refreshError="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/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7DBC7-8626-4734-8F4E-E0FB78C4FBA2}">
  <sheetPr>
    <tabColor theme="5" tint="-0.249977111117893"/>
  </sheetPr>
  <dimension ref="A1:F60"/>
  <sheetViews>
    <sheetView tabSelected="1" view="pageBreakPreview" topLeftCell="B1" zoomScaleNormal="100" zoomScaleSheetLayoutView="100" workbookViewId="0">
      <selection activeCell="E6" sqref="E6"/>
    </sheetView>
  </sheetViews>
  <sheetFormatPr defaultColWidth="9.109375" defaultRowHeight="13.8" x14ac:dyDescent="0.25"/>
  <cols>
    <col min="1" max="1" width="1.109375" style="44" hidden="1" customWidth="1"/>
    <col min="2" max="2" width="75.6640625" style="44" customWidth="1"/>
    <col min="3" max="3" width="10.109375" style="46" bestFit="1" customWidth="1"/>
    <col min="4" max="4" width="16.88671875" style="46" customWidth="1"/>
    <col min="5" max="5" width="11.44140625" style="44" customWidth="1"/>
    <col min="6" max="6" width="62.5546875" style="44" customWidth="1"/>
    <col min="7" max="16384" width="9.109375" style="44"/>
  </cols>
  <sheetData>
    <row r="1" spans="2:6" s="1" customFormat="1" ht="6.75" customHeight="1" x14ac:dyDescent="0.25">
      <c r="C1" s="2"/>
      <c r="D1" s="2"/>
    </row>
    <row r="2" spans="2:6" s="1" customFormat="1" ht="17.399999999999999" x14ac:dyDescent="0.3">
      <c r="B2" s="3" t="s">
        <v>0</v>
      </c>
      <c r="C2" s="3"/>
      <c r="D2" s="3"/>
    </row>
    <row r="3" spans="2:6" s="4" customFormat="1" ht="10.199999999999999" x14ac:dyDescent="0.2">
      <c r="B3" s="5"/>
      <c r="C3" s="5"/>
      <c r="D3" s="5"/>
    </row>
    <row r="4" spans="2:6" s="1" customFormat="1" ht="13.2" x14ac:dyDescent="0.25">
      <c r="B4" s="6" t="s">
        <v>42</v>
      </c>
      <c r="C4" s="6"/>
      <c r="D4" s="6"/>
    </row>
    <row r="5" spans="2:6" s="1" customFormat="1" ht="13.2" x14ac:dyDescent="0.25">
      <c r="B5" s="7"/>
      <c r="C5" s="7"/>
      <c r="D5" s="7"/>
    </row>
    <row r="6" spans="2:6" s="1" customFormat="1" ht="30.6" customHeight="1" x14ac:dyDescent="0.25">
      <c r="B6" s="8" t="s">
        <v>43</v>
      </c>
      <c r="C6" s="8"/>
      <c r="D6" s="8"/>
    </row>
    <row r="7" spans="2:6" s="9" customFormat="1" ht="16.2" customHeight="1" x14ac:dyDescent="0.25">
      <c r="B7" s="10" t="str">
        <f>'[1]ORÇAMENTO SEM DESON'!A4</f>
        <v>LOCALIZAÇÃO: LIMOEIRO - PE</v>
      </c>
      <c r="C7" s="10"/>
      <c r="D7" s="10"/>
    </row>
    <row r="8" spans="2:6" s="1" customFormat="1" ht="18.75" customHeight="1" x14ac:dyDescent="0.25">
      <c r="B8" s="11" t="s">
        <v>44</v>
      </c>
      <c r="C8" s="11"/>
      <c r="D8" s="11"/>
    </row>
    <row r="9" spans="2:6" s="1" customFormat="1" ht="13.2" x14ac:dyDescent="0.25">
      <c r="B9" s="12"/>
      <c r="C9" s="13"/>
      <c r="D9" s="13"/>
    </row>
    <row r="10" spans="2:6" s="1" customFormat="1" ht="22.5" customHeight="1" x14ac:dyDescent="0.25">
      <c r="B10" s="14" t="s">
        <v>1</v>
      </c>
      <c r="C10" s="14" t="s">
        <v>2</v>
      </c>
      <c r="D10" s="14" t="s">
        <v>3</v>
      </c>
      <c r="F10" s="15" t="s">
        <v>4</v>
      </c>
    </row>
    <row r="11" spans="2:6" s="1" customFormat="1" x14ac:dyDescent="0.25">
      <c r="B11" s="16"/>
      <c r="C11" s="17"/>
      <c r="D11" s="17"/>
    </row>
    <row r="12" spans="2:6" s="1" customFormat="1" x14ac:dyDescent="0.25">
      <c r="B12" s="18" t="s">
        <v>5</v>
      </c>
      <c r="C12" s="19" t="s">
        <v>6</v>
      </c>
      <c r="D12" s="20">
        <v>0.04</v>
      </c>
      <c r="E12" s="1" t="s">
        <v>7</v>
      </c>
      <c r="F12" s="21" t="s">
        <v>8</v>
      </c>
    </row>
    <row r="13" spans="2:6" s="1" customFormat="1" x14ac:dyDescent="0.25">
      <c r="B13" s="18"/>
      <c r="C13" s="19"/>
      <c r="D13" s="22"/>
    </row>
    <row r="14" spans="2:6" s="1" customFormat="1" x14ac:dyDescent="0.25">
      <c r="B14" s="18" t="s">
        <v>9</v>
      </c>
      <c r="C14" s="19" t="s">
        <v>10</v>
      </c>
      <c r="D14" s="20">
        <v>1.23E-2</v>
      </c>
      <c r="E14" s="1" t="s">
        <v>7</v>
      </c>
      <c r="F14" s="21" t="s">
        <v>11</v>
      </c>
    </row>
    <row r="15" spans="2:6" s="1" customFormat="1" x14ac:dyDescent="0.25">
      <c r="B15" s="18"/>
      <c r="C15" s="19"/>
      <c r="D15" s="23"/>
    </row>
    <row r="16" spans="2:6" s="1" customFormat="1" x14ac:dyDescent="0.25">
      <c r="B16" s="18" t="s">
        <v>12</v>
      </c>
      <c r="C16" s="19" t="s">
        <v>13</v>
      </c>
      <c r="D16" s="20">
        <v>1.2699999999999999E-2</v>
      </c>
      <c r="E16" s="1" t="s">
        <v>7</v>
      </c>
      <c r="F16" s="21" t="s">
        <v>14</v>
      </c>
    </row>
    <row r="17" spans="2:6" s="1" customFormat="1" x14ac:dyDescent="0.25">
      <c r="B17" s="18"/>
      <c r="C17" s="19"/>
      <c r="D17" s="23"/>
    </row>
    <row r="18" spans="2:6" s="1" customFormat="1" x14ac:dyDescent="0.25">
      <c r="B18" s="24" t="s">
        <v>15</v>
      </c>
      <c r="C18" s="25" t="s">
        <v>16</v>
      </c>
      <c r="D18" s="26">
        <v>8.0000000000000002E-3</v>
      </c>
      <c r="E18" s="1" t="s">
        <v>17</v>
      </c>
      <c r="F18" s="27" t="s">
        <v>18</v>
      </c>
    </row>
    <row r="19" spans="2:6" s="1" customFormat="1" x14ac:dyDescent="0.25">
      <c r="B19" s="18"/>
      <c r="C19" s="19"/>
      <c r="D19" s="28"/>
      <c r="F19" s="29"/>
    </row>
    <row r="20" spans="2:6" s="1" customFormat="1" x14ac:dyDescent="0.25">
      <c r="B20" s="18" t="s">
        <v>19</v>
      </c>
      <c r="C20" s="19" t="s">
        <v>19</v>
      </c>
      <c r="D20" s="28">
        <v>0.03</v>
      </c>
    </row>
    <row r="21" spans="2:6" s="1" customFormat="1" x14ac:dyDescent="0.25">
      <c r="B21" s="18" t="s">
        <v>20</v>
      </c>
      <c r="C21" s="19" t="s">
        <v>21</v>
      </c>
      <c r="D21" s="28">
        <v>0.02</v>
      </c>
      <c r="E21" s="30">
        <f>0.05*0.4</f>
        <v>2.0000000000000004E-2</v>
      </c>
    </row>
    <row r="22" spans="2:6" s="1" customFormat="1" x14ac:dyDescent="0.25">
      <c r="B22" s="18" t="s">
        <v>22</v>
      </c>
      <c r="C22" s="19" t="s">
        <v>22</v>
      </c>
      <c r="D22" s="28">
        <v>6.4999999999999997E-3</v>
      </c>
    </row>
    <row r="23" spans="2:6" s="34" customFormat="1" hidden="1" x14ac:dyDescent="0.25">
      <c r="B23" s="31" t="s">
        <v>23</v>
      </c>
      <c r="C23" s="32" t="s">
        <v>24</v>
      </c>
      <c r="D23" s="33"/>
      <c r="E23" s="34" t="s">
        <v>25</v>
      </c>
    </row>
    <row r="24" spans="2:6" s="1" customFormat="1" x14ac:dyDescent="0.25">
      <c r="B24" s="18" t="s">
        <v>26</v>
      </c>
      <c r="C24" s="19" t="s">
        <v>27</v>
      </c>
      <c r="D24" s="20">
        <f>SUM(D20:D23)</f>
        <v>5.6500000000000002E-2</v>
      </c>
    </row>
    <row r="25" spans="2:6" s="1" customFormat="1" x14ac:dyDescent="0.25">
      <c r="B25" s="18"/>
      <c r="C25" s="19"/>
      <c r="D25" s="28"/>
    </row>
    <row r="26" spans="2:6" s="1" customFormat="1" x14ac:dyDescent="0.25">
      <c r="B26" s="18" t="s">
        <v>28</v>
      </c>
      <c r="C26" s="19" t="s">
        <v>29</v>
      </c>
      <c r="D26" s="20">
        <v>6.1800000000000001E-2</v>
      </c>
      <c r="E26" s="1" t="s">
        <v>30</v>
      </c>
      <c r="F26" s="21" t="s">
        <v>31</v>
      </c>
    </row>
    <row r="27" spans="2:6" s="1" customFormat="1" x14ac:dyDescent="0.25">
      <c r="B27" s="16"/>
      <c r="C27" s="17"/>
      <c r="D27" s="35"/>
    </row>
    <row r="28" spans="2:6" s="1" customFormat="1" x14ac:dyDescent="0.25">
      <c r="B28" s="36" t="s">
        <v>32</v>
      </c>
      <c r="C28" s="37"/>
      <c r="D28" s="20">
        <f>ROUND((((1+D12+D18+D16)*(1+D14)*(1+D26))/(1-D24))-1,4)</f>
        <v>0.2084</v>
      </c>
      <c r="E28" s="38" t="s">
        <v>33</v>
      </c>
    </row>
    <row r="29" spans="2:6" s="1" customFormat="1" ht="13.2" x14ac:dyDescent="0.25">
      <c r="C29" s="2"/>
      <c r="D29" s="39"/>
      <c r="F29" s="21" t="s">
        <v>34</v>
      </c>
    </row>
    <row r="30" spans="2:6" s="1" customFormat="1" ht="13.2" x14ac:dyDescent="0.25">
      <c r="C30" s="2"/>
      <c r="D30" s="2"/>
    </row>
    <row r="31" spans="2:6" s="1" customFormat="1" ht="13.2" x14ac:dyDescent="0.25">
      <c r="C31" s="2"/>
      <c r="D31" s="2"/>
    </row>
    <row r="32" spans="2:6" s="1" customFormat="1" ht="15" x14ac:dyDescent="0.25">
      <c r="B32" s="40" t="s">
        <v>35</v>
      </c>
      <c r="C32" s="2"/>
      <c r="D32" s="2"/>
    </row>
    <row r="33" spans="2:4" x14ac:dyDescent="0.25">
      <c r="B33" s="41"/>
      <c r="C33" s="42"/>
      <c r="D33" s="43"/>
    </row>
    <row r="34" spans="2:4" x14ac:dyDescent="0.25">
      <c r="B34" s="45"/>
      <c r="D34" s="47"/>
    </row>
    <row r="35" spans="2:4" x14ac:dyDescent="0.25">
      <c r="B35" s="45"/>
      <c r="D35" s="47"/>
    </row>
    <row r="36" spans="2:4" x14ac:dyDescent="0.25">
      <c r="B36" s="45"/>
      <c r="D36" s="47"/>
    </row>
    <row r="37" spans="2:4" x14ac:dyDescent="0.25">
      <c r="B37" s="45"/>
      <c r="D37" s="47"/>
    </row>
    <row r="38" spans="2:4" x14ac:dyDescent="0.25">
      <c r="B38" s="48"/>
      <c r="C38" s="49"/>
      <c r="D38" s="50"/>
    </row>
    <row r="39" spans="2:4" x14ac:dyDescent="0.25">
      <c r="B39" s="51"/>
    </row>
    <row r="40" spans="2:4" x14ac:dyDescent="0.25">
      <c r="B40" s="51" t="s">
        <v>36</v>
      </c>
    </row>
    <row r="41" spans="2:4" s="53" customFormat="1" x14ac:dyDescent="0.25">
      <c r="B41" s="52" t="s">
        <v>37</v>
      </c>
      <c r="C41" s="52"/>
      <c r="D41" s="52"/>
    </row>
    <row r="42" spans="2:4" s="53" customFormat="1" ht="48" customHeight="1" x14ac:dyDescent="0.25">
      <c r="B42" s="54" t="s">
        <v>38</v>
      </c>
      <c r="C42" s="54"/>
      <c r="D42" s="54"/>
    </row>
    <row r="45" spans="2:4" x14ac:dyDescent="0.25">
      <c r="B45" s="44" t="s">
        <v>39</v>
      </c>
    </row>
    <row r="46" spans="2:4" ht="135" customHeight="1" x14ac:dyDescent="0.25">
      <c r="B46" s="55" t="s">
        <v>40</v>
      </c>
      <c r="C46" s="56"/>
      <c r="D46" s="57"/>
    </row>
    <row r="58" spans="2:4" s="1" customFormat="1" ht="13.2" x14ac:dyDescent="0.25">
      <c r="C58" s="2"/>
      <c r="D58" s="2"/>
    </row>
    <row r="59" spans="2:4" s="1" customFormat="1" ht="13.2" x14ac:dyDescent="0.25">
      <c r="C59" s="2"/>
      <c r="D59" s="2"/>
    </row>
    <row r="60" spans="2:4" x14ac:dyDescent="0.25">
      <c r="B60" s="44" t="s">
        <v>41</v>
      </c>
    </row>
  </sheetData>
  <mergeCells count="9">
    <mergeCell ref="F18:F19"/>
    <mergeCell ref="B41:D41"/>
    <mergeCell ref="B42:D42"/>
    <mergeCell ref="B46:D46"/>
    <mergeCell ref="B2:D2"/>
    <mergeCell ref="B4:D4"/>
    <mergeCell ref="B6:D6"/>
    <mergeCell ref="B7:D7"/>
    <mergeCell ref="B8:D8"/>
  </mergeCells>
  <printOptions horizontalCentered="1"/>
  <pageMargins left="0.59055118110236227" right="0.59055118110236227" top="1.5748031496062993" bottom="0.9055118110236221" header="0.39370078740157483" footer="0.39370078740157483"/>
  <pageSetup paperSize="9" scale="87" orientation="portrait" horizontalDpi="300" verticalDpi="300" r:id="rId1"/>
  <headerFooter>
    <oddHeader>&amp;C&amp;G</oddHeader>
    <oddFooter>&amp;C
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Equation.3" shapeId="1025" r:id="rId5">
          <objectPr defaultSize="0" autoPict="0" r:id="rId6">
            <anchor moveWithCells="1" sizeWithCells="1">
              <from>
                <xdr:col>1</xdr:col>
                <xdr:colOff>38100</xdr:colOff>
                <xdr:row>33</xdr:row>
                <xdr:rowOff>0</xdr:rowOff>
              </from>
              <to>
                <xdr:col>1</xdr:col>
                <xdr:colOff>4671060</xdr:colOff>
                <xdr:row>37</xdr:row>
                <xdr:rowOff>7620</xdr:rowOff>
              </to>
            </anchor>
          </objectPr>
        </oleObject>
      </mc:Choice>
      <mc:Fallback>
        <oleObject progId="Equation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COMP_BDI_EDIFICACOES_20,84%_SEM</vt:lpstr>
      <vt:lpstr>'COMP_BDI_EDIFICACOES_20,84%_SEM'!Area_de_impressao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Maria</dc:creator>
  <cp:lastModifiedBy>Ana Maria</cp:lastModifiedBy>
  <cp:lastPrinted>2022-07-05T08:16:08Z</cp:lastPrinted>
  <dcterms:created xsi:type="dcterms:W3CDTF">2022-07-05T08:12:18Z</dcterms:created>
  <dcterms:modified xsi:type="dcterms:W3CDTF">2022-07-05T08:16:34Z</dcterms:modified>
</cp:coreProperties>
</file>